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ж-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M51" i="1"/>
  <c r="K51" i="1"/>
  <c r="G51" i="1"/>
  <c r="K21" i="1"/>
  <c r="M21" i="1"/>
  <c r="G21" i="1"/>
</calcChain>
</file>

<file path=xl/sharedStrings.xml><?xml version="1.0" encoding="utf-8"?>
<sst xmlns="http://schemas.openxmlformats.org/spreadsheetml/2006/main" count="73" uniqueCount="39">
  <si>
    <t>Форма 9ж-1</t>
  </si>
  <si>
    <t>Информация о способах приобретения, стоимости и об объёмах товаров, необходимых для выполнения</t>
  </si>
  <si>
    <t>(оказания) регулируемых работ (услуг) в аэропортах.</t>
  </si>
  <si>
    <t>Предоставляемые казённым предприятием Сахалинской области "Аэропорты Курильских островов"</t>
  </si>
  <si>
    <t>на территории аэропорта Южно-Курильск</t>
  </si>
  <si>
    <t>Сведения о юридическом лице:</t>
  </si>
  <si>
    <t>Казённое предприятие Сахалинской области "Аэропорты Курильских островов",</t>
  </si>
  <si>
    <t>Сахалинская область, Южно-Курильский район, с. Менделеево, Аэропорт</t>
  </si>
  <si>
    <t>генеральный директор Бондарев Сергей Николаевич,</t>
  </si>
  <si>
    <t>тел(факс)8(42455)22302, тел 8(42455)22159</t>
  </si>
  <si>
    <t>электронная почта mendeluk.73@mail.ru</t>
  </si>
  <si>
    <t>№ п/п</t>
  </si>
  <si>
    <t>Дата закупки</t>
  </si>
  <si>
    <t>Предмет закупки</t>
  </si>
  <si>
    <t>техника</t>
  </si>
  <si>
    <t>имп. Технологическое оборудование</t>
  </si>
  <si>
    <t>авиатопливо</t>
  </si>
  <si>
    <t>Способ закупки</t>
  </si>
  <si>
    <t>размещение заказа путём проведения торгов</t>
  </si>
  <si>
    <t>конкурс</t>
  </si>
  <si>
    <t>начальная цена (стоимость) договора</t>
  </si>
  <si>
    <t>аукцион</t>
  </si>
  <si>
    <t>размещение заказа без проведения торгов</t>
  </si>
  <si>
    <t>запрос котировок</t>
  </si>
  <si>
    <t>единственный поставщик</t>
  </si>
  <si>
    <t>иное</t>
  </si>
  <si>
    <t>Цена за единицу товара (работ, услуг) (тыс.руб.)</t>
  </si>
  <si>
    <t>Количество, объём товаров (работ, услуг)</t>
  </si>
  <si>
    <t>Стоимость закупленных товаров (работ, услуг) (тыс.руб.)</t>
  </si>
  <si>
    <t>на территории аэропорта Ясный</t>
  </si>
  <si>
    <t xml:space="preserve">зимний период </t>
  </si>
  <si>
    <t>Тахограф в комплекте</t>
  </si>
  <si>
    <t>Источник бесперебойного питания</t>
  </si>
  <si>
    <t>МФУ лазерное</t>
  </si>
  <si>
    <t>Принтер лазерный</t>
  </si>
  <si>
    <t>Системный блок</t>
  </si>
  <si>
    <t>Энергосберегающий светодиодный светильник</t>
  </si>
  <si>
    <t>Источник беспепебойного питания</t>
  </si>
  <si>
    <t>МФУ цветное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</si>
</sst>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wrapText="1"/>
    </xf>
    <xf numFmtId="14" fontId="2" fillId="0" borderId="0" xfId="0" applyNumberFormat="1" applyFont="1" applyAlignment="1">
      <alignment wrapText="1"/>
    </xf>
    <xf numFmtId="2" fontId="2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61"/>
  <sheetViews>
    <sheetView tabSelected="1" topLeftCell="A18" workbookViewId="0">
      <selection activeCell="A31" sqref="A31:M55"/>
    </sheetView>
  </sheetViews>
  <sheetFormatPr defaultRowHeight="15" x14ac:dyDescent="0.25"/>
  <cols>
    <col min="2" max="2" width="15.42578125" customWidth="1"/>
    <col min="3" max="3" width="35.28515625" customWidth="1"/>
    <col min="11" max="11" width="10.42578125" customWidth="1"/>
    <col min="13" max="13" width="11" customWidth="1"/>
  </cols>
  <sheetData>
    <row r="1" spans="1:47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.75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.75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.75" x14ac:dyDescent="0.25">
      <c r="A7" s="6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75" x14ac:dyDescent="0.25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.75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75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5.75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75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5.75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75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47.25" customHeight="1" x14ac:dyDescent="0.25">
      <c r="A16" s="7" t="s">
        <v>11</v>
      </c>
      <c r="B16" s="7" t="s">
        <v>12</v>
      </c>
      <c r="C16" s="7" t="s">
        <v>13</v>
      </c>
      <c r="D16" s="7"/>
      <c r="E16" s="7"/>
      <c r="F16" s="7" t="s">
        <v>17</v>
      </c>
      <c r="G16" s="7"/>
      <c r="H16" s="7"/>
      <c r="I16" s="7"/>
      <c r="J16" s="7"/>
      <c r="K16" s="7" t="s">
        <v>26</v>
      </c>
      <c r="L16" s="7" t="s">
        <v>27</v>
      </c>
      <c r="M16" s="7" t="s">
        <v>28</v>
      </c>
      <c r="N16" s="3"/>
      <c r="O16" s="3"/>
      <c r="P16" s="3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110.25" customHeight="1" x14ac:dyDescent="0.25">
      <c r="A17" s="7"/>
      <c r="B17" s="7"/>
      <c r="C17" s="7" t="s">
        <v>14</v>
      </c>
      <c r="D17" s="7" t="s">
        <v>15</v>
      </c>
      <c r="E17" s="7" t="s">
        <v>16</v>
      </c>
      <c r="F17" s="7" t="s">
        <v>18</v>
      </c>
      <c r="G17" s="7"/>
      <c r="H17" s="7" t="s">
        <v>22</v>
      </c>
      <c r="I17" s="7"/>
      <c r="J17" s="7"/>
      <c r="K17" s="7"/>
      <c r="L17" s="7"/>
      <c r="M17" s="7"/>
      <c r="N17" s="3"/>
      <c r="O17" s="3"/>
      <c r="P17" s="3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63" customHeight="1" x14ac:dyDescent="0.25">
      <c r="A18" s="7"/>
      <c r="B18" s="7"/>
      <c r="C18" s="7"/>
      <c r="D18" s="7"/>
      <c r="E18" s="7"/>
      <c r="F18" s="4" t="s">
        <v>19</v>
      </c>
      <c r="G18" s="4" t="s">
        <v>21</v>
      </c>
      <c r="H18" s="7" t="s">
        <v>23</v>
      </c>
      <c r="I18" s="7" t="s">
        <v>24</v>
      </c>
      <c r="J18" s="7" t="s">
        <v>25</v>
      </c>
      <c r="K18" s="7"/>
      <c r="L18" s="7"/>
      <c r="M18" s="7"/>
      <c r="N18" s="3"/>
      <c r="O18" s="3"/>
      <c r="P18" s="3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94.5" x14ac:dyDescent="0.25">
      <c r="A19" s="7"/>
      <c r="B19" s="7"/>
      <c r="C19" s="7"/>
      <c r="D19" s="7"/>
      <c r="E19" s="7"/>
      <c r="F19" s="4" t="s">
        <v>20</v>
      </c>
      <c r="G19" s="4" t="s">
        <v>20</v>
      </c>
      <c r="H19" s="7"/>
      <c r="I19" s="7"/>
      <c r="J19" s="7"/>
      <c r="K19" s="7"/>
      <c r="L19" s="7"/>
      <c r="M19" s="7"/>
      <c r="N19" s="3"/>
      <c r="O19" s="3"/>
      <c r="P19" s="3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x14ac:dyDescent="0.2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3"/>
      <c r="O20" s="3"/>
      <c r="P20" s="3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x14ac:dyDescent="0.25">
      <c r="A21" s="4">
        <v>1</v>
      </c>
      <c r="B21" s="10">
        <v>43055</v>
      </c>
      <c r="C21" s="4" t="s">
        <v>31</v>
      </c>
      <c r="D21" s="4"/>
      <c r="E21" s="4"/>
      <c r="F21" s="4"/>
      <c r="G21" s="4">
        <f>194526/2</f>
        <v>97263</v>
      </c>
      <c r="H21" s="4"/>
      <c r="I21" s="4"/>
      <c r="J21" s="4"/>
      <c r="K21" s="12">
        <f>97100/2</f>
        <v>48550</v>
      </c>
      <c r="L21" s="4">
        <v>2</v>
      </c>
      <c r="M21" s="4">
        <f>194200/2</f>
        <v>97100</v>
      </c>
      <c r="N21" s="3"/>
      <c r="O21" s="3"/>
      <c r="P21" s="3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31.5" x14ac:dyDescent="0.25">
      <c r="A22" s="4">
        <v>2</v>
      </c>
      <c r="B22" s="10">
        <v>43097</v>
      </c>
      <c r="C22" s="4" t="s">
        <v>32</v>
      </c>
      <c r="D22" s="4"/>
      <c r="E22" s="4"/>
      <c r="F22" s="4"/>
      <c r="G22" s="4">
        <v>65044</v>
      </c>
      <c r="H22" s="4"/>
      <c r="I22" s="4"/>
      <c r="J22" s="4"/>
      <c r="K22" s="12">
        <f>M22/L22</f>
        <v>32067</v>
      </c>
      <c r="L22" s="4">
        <v>2</v>
      </c>
      <c r="M22" s="4">
        <v>64134</v>
      </c>
      <c r="N22" s="3"/>
      <c r="O22" s="3"/>
      <c r="P22" s="3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5.75" x14ac:dyDescent="0.25">
      <c r="A23" s="4">
        <v>3</v>
      </c>
      <c r="B23" s="10">
        <v>43097</v>
      </c>
      <c r="C23" s="4" t="s">
        <v>33</v>
      </c>
      <c r="D23" s="4"/>
      <c r="E23" s="4"/>
      <c r="F23" s="4"/>
      <c r="G23" s="4">
        <v>23548</v>
      </c>
      <c r="H23" s="4"/>
      <c r="I23" s="4"/>
      <c r="J23" s="4"/>
      <c r="K23" s="12">
        <f t="shared" ref="K23:K26" si="0">M23/L23</f>
        <v>11321</v>
      </c>
      <c r="L23" s="4">
        <v>2</v>
      </c>
      <c r="M23" s="4">
        <v>22642</v>
      </c>
      <c r="N23" s="3"/>
      <c r="O23" s="3"/>
      <c r="P23" s="3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x14ac:dyDescent="0.25">
      <c r="A24" s="4">
        <v>4</v>
      </c>
      <c r="B24" s="10">
        <v>43097</v>
      </c>
      <c r="C24" s="4" t="s">
        <v>34</v>
      </c>
      <c r="D24" s="4"/>
      <c r="E24" s="4"/>
      <c r="F24" s="4"/>
      <c r="G24" s="4">
        <v>13784</v>
      </c>
      <c r="H24" s="4"/>
      <c r="I24" s="4"/>
      <c r="J24" s="4"/>
      <c r="K24" s="12">
        <f t="shared" si="0"/>
        <v>6576</v>
      </c>
      <c r="L24" s="4">
        <v>2</v>
      </c>
      <c r="M24" s="4">
        <v>13152</v>
      </c>
      <c r="N24" s="3"/>
      <c r="O24" s="3"/>
      <c r="P24" s="3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.75" x14ac:dyDescent="0.25">
      <c r="A25" s="4">
        <v>5</v>
      </c>
      <c r="B25" s="10">
        <v>43097</v>
      </c>
      <c r="C25" s="4" t="s">
        <v>35</v>
      </c>
      <c r="D25" s="4"/>
      <c r="E25" s="4"/>
      <c r="F25" s="4"/>
      <c r="G25" s="4">
        <v>16700</v>
      </c>
      <c r="H25" s="4"/>
      <c r="I25" s="4"/>
      <c r="J25" s="4"/>
      <c r="K25" s="12">
        <f t="shared" si="0"/>
        <v>16499</v>
      </c>
      <c r="L25" s="4">
        <v>1</v>
      </c>
      <c r="M25" s="4">
        <v>16499</v>
      </c>
      <c r="N25" s="3"/>
      <c r="O25" s="3"/>
      <c r="P25" s="3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31.5" x14ac:dyDescent="0.25">
      <c r="A26" s="4">
        <v>6</v>
      </c>
      <c r="B26" s="10">
        <v>43098</v>
      </c>
      <c r="C26" s="4" t="s">
        <v>36</v>
      </c>
      <c r="D26" s="4"/>
      <c r="E26" s="4"/>
      <c r="F26" s="4"/>
      <c r="G26" s="4">
        <v>129595</v>
      </c>
      <c r="H26" s="4"/>
      <c r="I26" s="4"/>
      <c r="J26" s="4"/>
      <c r="K26" s="12">
        <f t="shared" si="0"/>
        <v>29983.25</v>
      </c>
      <c r="L26" s="4">
        <v>4</v>
      </c>
      <c r="M26" s="4">
        <v>119933</v>
      </c>
      <c r="N26" s="3"/>
      <c r="O26" s="3"/>
      <c r="P26" s="3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.75" x14ac:dyDescent="0.25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.75" x14ac:dyDescent="0.25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5.75" x14ac:dyDescent="0.25">
      <c r="A31" s="8" t="s">
        <v>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3"/>
      <c r="O31" s="3"/>
      <c r="P31" s="3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5.75" x14ac:dyDescent="0.25">
      <c r="A33" s="9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"/>
      <c r="O33" s="3"/>
      <c r="P33" s="3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5.75" x14ac:dyDescent="0.25">
      <c r="A34" s="9" t="s">
        <v>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"/>
      <c r="O34" s="3"/>
      <c r="P34" s="3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5.75" x14ac:dyDescent="0.25">
      <c r="A36" s="2" t="s">
        <v>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5.75" x14ac:dyDescent="0.25">
      <c r="A37" s="6" t="s">
        <v>29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5.75" x14ac:dyDescent="0.25">
      <c r="A38" s="2" t="s">
        <v>30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.75" x14ac:dyDescent="0.25">
      <c r="A39" s="2" t="s">
        <v>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x14ac:dyDescent="0.25">
      <c r="A40" s="2" t="s">
        <v>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15.75" x14ac:dyDescent="0.25">
      <c r="A41" s="2" t="s">
        <v>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15.75" x14ac:dyDescent="0.25">
      <c r="A42" s="2" t="s">
        <v>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5.75" x14ac:dyDescent="0.25">
      <c r="A43" s="2" t="s">
        <v>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15.75" x14ac:dyDescent="0.25">
      <c r="A44" s="2" t="s">
        <v>10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5.75" x14ac:dyDescent="0.25">
      <c r="A46" s="7" t="s">
        <v>11</v>
      </c>
      <c r="B46" s="7" t="s">
        <v>12</v>
      </c>
      <c r="C46" s="7" t="s">
        <v>13</v>
      </c>
      <c r="D46" s="7"/>
      <c r="E46" s="7"/>
      <c r="F46" s="7" t="s">
        <v>17</v>
      </c>
      <c r="G46" s="7"/>
      <c r="H46" s="7"/>
      <c r="I46" s="7"/>
      <c r="J46" s="7"/>
      <c r="K46" s="7" t="s">
        <v>26</v>
      </c>
      <c r="L46" s="7" t="s">
        <v>27</v>
      </c>
      <c r="M46" s="7" t="s">
        <v>28</v>
      </c>
      <c r="N46" s="3"/>
      <c r="O46" s="3"/>
      <c r="P46" s="3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5.75" x14ac:dyDescent="0.25">
      <c r="A47" s="7"/>
      <c r="B47" s="7"/>
      <c r="C47" s="7" t="s">
        <v>14</v>
      </c>
      <c r="D47" s="7" t="s">
        <v>15</v>
      </c>
      <c r="E47" s="7" t="s">
        <v>16</v>
      </c>
      <c r="F47" s="7" t="s">
        <v>18</v>
      </c>
      <c r="G47" s="7"/>
      <c r="H47" s="7" t="s">
        <v>22</v>
      </c>
      <c r="I47" s="7"/>
      <c r="J47" s="7"/>
      <c r="K47" s="7"/>
      <c r="L47" s="7"/>
      <c r="M47" s="7"/>
      <c r="N47" s="3"/>
      <c r="O47" s="3"/>
      <c r="P47" s="3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15.75" x14ac:dyDescent="0.25">
      <c r="A48" s="7"/>
      <c r="B48" s="7"/>
      <c r="C48" s="7"/>
      <c r="D48" s="7"/>
      <c r="E48" s="7"/>
      <c r="F48" s="4" t="s">
        <v>19</v>
      </c>
      <c r="G48" s="4" t="s">
        <v>21</v>
      </c>
      <c r="H48" s="7" t="s">
        <v>23</v>
      </c>
      <c r="I48" s="7" t="s">
        <v>24</v>
      </c>
      <c r="J48" s="7" t="s">
        <v>25</v>
      </c>
      <c r="K48" s="7"/>
      <c r="L48" s="7"/>
      <c r="M48" s="7"/>
      <c r="N48" s="3"/>
      <c r="O48" s="3"/>
      <c r="P48" s="3"/>
      <c r="Q48" s="2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94.5" x14ac:dyDescent="0.25">
      <c r="A49" s="7"/>
      <c r="B49" s="7"/>
      <c r="C49" s="7"/>
      <c r="D49" s="7"/>
      <c r="E49" s="7"/>
      <c r="F49" s="4" t="s">
        <v>20</v>
      </c>
      <c r="G49" s="4" t="s">
        <v>20</v>
      </c>
      <c r="H49" s="7"/>
      <c r="I49" s="7"/>
      <c r="J49" s="7"/>
      <c r="K49" s="7"/>
      <c r="L49" s="7"/>
      <c r="M49" s="7"/>
      <c r="N49" s="3"/>
      <c r="O49" s="3"/>
      <c r="P49" s="3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15.75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3"/>
      <c r="O50" s="3"/>
      <c r="P50" s="3"/>
      <c r="Q50" s="2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15.75" x14ac:dyDescent="0.25">
      <c r="A51" s="4">
        <v>1</v>
      </c>
      <c r="B51" s="10">
        <v>43055</v>
      </c>
      <c r="C51" s="4" t="s">
        <v>31</v>
      </c>
      <c r="D51" s="4"/>
      <c r="E51" s="4"/>
      <c r="F51" s="4"/>
      <c r="G51" s="4">
        <f>194526/2</f>
        <v>97263</v>
      </c>
      <c r="H51" s="4"/>
      <c r="I51" s="4"/>
      <c r="J51" s="4"/>
      <c r="K51" s="4">
        <f>97100/2</f>
        <v>48550</v>
      </c>
      <c r="L51" s="4">
        <v>2</v>
      </c>
      <c r="M51" s="4">
        <f>194200/2</f>
        <v>97100</v>
      </c>
      <c r="N51" s="3"/>
      <c r="O51" s="3"/>
      <c r="P51" s="3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31.5" x14ac:dyDescent="0.25">
      <c r="A52" s="4">
        <v>2</v>
      </c>
      <c r="B52" s="10">
        <v>43097</v>
      </c>
      <c r="C52" s="4" t="s">
        <v>37</v>
      </c>
      <c r="D52" s="4"/>
      <c r="E52" s="4"/>
      <c r="F52" s="4"/>
      <c r="G52" s="4">
        <v>18880</v>
      </c>
      <c r="H52" s="4"/>
      <c r="I52" s="4"/>
      <c r="J52" s="4"/>
      <c r="K52" s="4"/>
      <c r="L52" s="4">
        <v>4</v>
      </c>
      <c r="M52" s="4">
        <v>18638</v>
      </c>
      <c r="N52" s="3"/>
      <c r="O52" s="3"/>
      <c r="P52" s="3"/>
      <c r="Q52" s="2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5.75" x14ac:dyDescent="0.25">
      <c r="A53" s="4">
        <v>3</v>
      </c>
      <c r="B53" s="10">
        <v>43097</v>
      </c>
      <c r="C53" s="4" t="s">
        <v>38</v>
      </c>
      <c r="D53" s="4"/>
      <c r="E53" s="4"/>
      <c r="F53" s="4"/>
      <c r="G53" s="4">
        <v>38814</v>
      </c>
      <c r="H53" s="4"/>
      <c r="I53" s="4"/>
      <c r="J53" s="4"/>
      <c r="K53" s="4"/>
      <c r="L53" s="4">
        <v>1</v>
      </c>
      <c r="M53" s="4">
        <v>38442</v>
      </c>
      <c r="N53" s="3"/>
      <c r="O53" s="3"/>
      <c r="P53" s="3"/>
      <c r="Q53" s="2"/>
      <c r="R53" s="2"/>
      <c r="S53" s="2"/>
      <c r="T53" s="2"/>
      <c r="U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5.75" x14ac:dyDescent="0.25">
      <c r="A54" s="4">
        <v>4</v>
      </c>
      <c r="B54" s="10">
        <v>43462</v>
      </c>
      <c r="C54" s="4" t="s">
        <v>33</v>
      </c>
      <c r="D54" s="4"/>
      <c r="E54" s="4"/>
      <c r="F54" s="4"/>
      <c r="G54" s="4">
        <v>23547</v>
      </c>
      <c r="H54" s="4"/>
      <c r="I54" s="4"/>
      <c r="J54" s="4"/>
      <c r="K54" s="4"/>
      <c r="L54" s="4">
        <v>2</v>
      </c>
      <c r="M54" s="4">
        <v>22642</v>
      </c>
      <c r="N54" s="3"/>
      <c r="O54" s="3"/>
      <c r="P54" s="3"/>
      <c r="Q54" s="2"/>
      <c r="R54" s="2"/>
      <c r="S54" s="2"/>
      <c r="T54" s="2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15.75" x14ac:dyDescent="0.25">
      <c r="A55" s="4">
        <v>5</v>
      </c>
      <c r="B55" s="10">
        <v>43462</v>
      </c>
      <c r="C55" s="4" t="s">
        <v>33</v>
      </c>
      <c r="D55" s="4"/>
      <c r="E55" s="4"/>
      <c r="F55" s="4"/>
      <c r="G55" s="4">
        <v>9386</v>
      </c>
      <c r="H55" s="4"/>
      <c r="I55" s="4"/>
      <c r="J55" s="4"/>
      <c r="K55" s="4"/>
      <c r="L55" s="4">
        <v>1</v>
      </c>
      <c r="M55" s="4">
        <v>9357</v>
      </c>
      <c r="N55" s="3"/>
      <c r="O55" s="3"/>
      <c r="P55" s="3"/>
      <c r="Q55" s="2"/>
      <c r="R55" s="2"/>
      <c r="S55" s="2"/>
      <c r="T55" s="2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15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2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15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2"/>
      <c r="U57" s="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2"/>
      <c r="U58" s="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15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2"/>
      <c r="U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2"/>
      <c r="U60" s="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5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2"/>
      <c r="U61" s="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15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2"/>
      <c r="U62" s="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2"/>
      <c r="U63" s="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5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2"/>
      <c r="U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2"/>
      <c r="U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2"/>
      <c r="U66" s="2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2"/>
      <c r="U67" s="2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</sheetData>
  <mergeCells count="36">
    <mergeCell ref="A16:A19"/>
    <mergeCell ref="B16:B19"/>
    <mergeCell ref="C17:C19"/>
    <mergeCell ref="D17:D19"/>
    <mergeCell ref="E17:E19"/>
    <mergeCell ref="A1:M1"/>
    <mergeCell ref="A3:M3"/>
    <mergeCell ref="A4:M4"/>
    <mergeCell ref="A31:M31"/>
    <mergeCell ref="A34:M34"/>
    <mergeCell ref="A33:M33"/>
    <mergeCell ref="H18:H19"/>
    <mergeCell ref="I18:I19"/>
    <mergeCell ref="J18:J19"/>
    <mergeCell ref="K16:K19"/>
    <mergeCell ref="L16:L19"/>
    <mergeCell ref="M16:M19"/>
    <mergeCell ref="C16:E16"/>
    <mergeCell ref="F17:G17"/>
    <mergeCell ref="F16:J16"/>
    <mergeCell ref="H17:J17"/>
    <mergeCell ref="A46:A49"/>
    <mergeCell ref="B46:B49"/>
    <mergeCell ref="C46:E46"/>
    <mergeCell ref="F46:J46"/>
    <mergeCell ref="K46:K49"/>
    <mergeCell ref="L46:L49"/>
    <mergeCell ref="M46:M49"/>
    <mergeCell ref="C47:C49"/>
    <mergeCell ref="D47:D49"/>
    <mergeCell ref="E47:E49"/>
    <mergeCell ref="F47:G47"/>
    <mergeCell ref="H47:J47"/>
    <mergeCell ref="H48:H49"/>
    <mergeCell ref="I48:I49"/>
    <mergeCell ref="J48:J49"/>
  </mergeCells>
  <pageMargins left="0.7" right="0.7" top="0.75" bottom="0.75" header="0.3" footer="0.3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9ж-1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2018-05-21T04:45:02Z</dcterms:modified>
</cp:coreProperties>
</file>